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4" i="1"/>
  <c r="F34"/>
  <c r="E27"/>
</calcChain>
</file>

<file path=xl/sharedStrings.xml><?xml version="1.0" encoding="utf-8"?>
<sst xmlns="http://schemas.openxmlformats.org/spreadsheetml/2006/main" count="97" uniqueCount="50">
  <si>
    <t>№ п/п</t>
  </si>
  <si>
    <t>Наименование транспортного средства</t>
  </si>
  <si>
    <t>Кол-во</t>
  </si>
  <si>
    <t>Гос. номер транспортного средства</t>
  </si>
  <si>
    <t>Балансовая стоимость, руб.</t>
  </si>
  <si>
    <t>Остаточная стоимость, руб.</t>
  </si>
  <si>
    <t>Год выпуска</t>
  </si>
  <si>
    <t>Назначение транспортного средства</t>
  </si>
  <si>
    <t>Перевозка спортсменов на отделении велоспорта</t>
  </si>
  <si>
    <t>М 914 ХК</t>
  </si>
  <si>
    <t xml:space="preserve">Перевозка спортсменов на отделении велоспорта </t>
  </si>
  <si>
    <t>ГАЗ - 2752</t>
  </si>
  <si>
    <t>Р 769 ХХ</t>
  </si>
  <si>
    <t>нет</t>
  </si>
  <si>
    <t>Учебно-тренировочные занятия спортсменов отделения велоспорта</t>
  </si>
  <si>
    <t>Велосипед Fuji Road “12 мод. ROUBAX 3.0 USA A2-SL алюм. р49 бело-синий</t>
  </si>
  <si>
    <t>Велосипед Fuji Road “12 мод. ROUBAX 3.0 USA A2-SL алюм. р54 бело-синий</t>
  </si>
  <si>
    <t>Велосипед KEMA R-1</t>
  </si>
  <si>
    <t>Велосипед шоссейный</t>
  </si>
  <si>
    <t>Велосипед 2220 (700С, 18ск, рост500) св.зел/серый</t>
  </si>
  <si>
    <t>Автобус для  перевозки детей ПАЗ 32053-70</t>
  </si>
  <si>
    <t>Р821ХН72</t>
  </si>
  <si>
    <t>Перевозка обучающихся</t>
  </si>
  <si>
    <t>Снегоход «Буран» А</t>
  </si>
  <si>
    <t>Накатка лыжни для отделения лыжных гонок</t>
  </si>
  <si>
    <t>ИТОГО</t>
  </si>
  <si>
    <t>А/м ChevroletKlan (J200/ChevroletLacetti)  VIN 9165</t>
  </si>
  <si>
    <t>Велосипед гоночный шоссейный (карбоновый)</t>
  </si>
  <si>
    <t>Департамент имущественных отношений и земельных ресурсов администрации г. Ишима</t>
  </si>
  <si>
    <t>Директор</t>
  </si>
  <si>
    <t>А.А. Таланцев</t>
  </si>
  <si>
    <t>Главный бухгалтер</t>
  </si>
  <si>
    <t>Велосипед МТБ,STELSNAVIGATOR 760MD27.5V010, материал рамы алюм. сплав, разме S</t>
  </si>
  <si>
    <t>ТО 4480</t>
  </si>
  <si>
    <t>Велосипед шоссейный TWITTER SMILE</t>
  </si>
  <si>
    <t>Велосипед шоссейный TWITTER STEALTHpro СРВ RS</t>
  </si>
  <si>
    <t>Велосипед FUJI мод SPORTIF 2.3</t>
  </si>
  <si>
    <t>Велосипед TWITTER мод SMILE -С brake R2000-16S</t>
  </si>
  <si>
    <t>Велосипед TWITTER мод. TW736 pro (Handle) RS -22S</t>
  </si>
  <si>
    <t>Велосипед шоссейный Twitter STEALTHpro СРВ RS</t>
  </si>
  <si>
    <t>Велосипед Twitter 2023, MANTIS 2.0 M6100-12S, алюминий, размер 17, колеса 27,5</t>
  </si>
  <si>
    <t>Велосипед Twitter 2023, MANTIS 2.0 M6100-12S, алюминий, размер 17, колеса 29</t>
  </si>
  <si>
    <t>Л.Г. Белова</t>
  </si>
  <si>
    <t xml:space="preserve">LADA VESTA SW </t>
  </si>
  <si>
    <t>А143 НО 172</t>
  </si>
  <si>
    <t>Велосипед Twitter 2023., LEOPARDpro RS-30S, карбон, размер 17. колеса 29</t>
  </si>
  <si>
    <t>Велосипед Twitter или эквивалент M2010-9S, размер 17, колеса 29</t>
  </si>
  <si>
    <t>Велосипед ВМХ подростковый</t>
  </si>
  <si>
    <t>ПЕРЕЧЕНЬ ТРАНСПОРТНЫХ СРЕДСТВ НА 01.01.2026</t>
  </si>
  <si>
    <r>
      <t xml:space="preserve">Департамент по социальным вопросам администрации города Ишима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МУНИЦИПАЛЬНОЕ АВТОНОМНОЕ УЧРЕЖДЕНИЕ ДОПОЛНИТЕЛЬНОГО ОБРАЗОВАНИЯ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«СПОРТИВНАЯ ШКОЛА ГОРОДА ИШИМА»</t>
    </r>
    <r>
      <rPr>
        <sz val="11"/>
        <color theme="1"/>
        <rFont val="Calibri"/>
        <family val="2"/>
        <scheme val="minor"/>
      </rPr>
      <t xml:space="preserve">
М. Горького, 122, г. Ишим, Тюменская область 627754, 
тел.(34551) 5-26-30, 
ОКПО 84671484 
ОГРН 1077205002280
ИНН/КПП 7205018851/720501001
E-mail: sshishim@obl72.ru                                                                                                  _____________ № _____
 на №____________от____________
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</si>
</sst>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zoomScaleNormal="100" workbookViewId="0">
      <selection activeCell="A2" sqref="A2"/>
    </sheetView>
  </sheetViews>
  <sheetFormatPr defaultRowHeight="15"/>
  <cols>
    <col min="1" max="1" width="7.28515625" customWidth="1"/>
    <col min="2" max="2" width="30.140625" customWidth="1"/>
    <col min="4" max="4" width="12.85546875" customWidth="1"/>
    <col min="5" max="5" width="12.42578125" customWidth="1"/>
    <col min="6" max="6" width="11.28515625" customWidth="1"/>
    <col min="8" max="8" width="18.5703125" customWidth="1"/>
  </cols>
  <sheetData>
    <row r="1" spans="1:8" ht="224.25" customHeight="1">
      <c r="A1" s="15" t="s">
        <v>49</v>
      </c>
      <c r="B1" s="15"/>
      <c r="C1" s="15"/>
      <c r="F1" s="15" t="s">
        <v>28</v>
      </c>
      <c r="G1" s="15"/>
      <c r="H1" s="15"/>
    </row>
    <row r="2" spans="1:8" ht="15.75" customHeight="1">
      <c r="A2" s="4"/>
      <c r="B2" s="4"/>
      <c r="C2" s="4"/>
      <c r="F2" s="4"/>
      <c r="G2" s="4"/>
      <c r="H2" s="4"/>
    </row>
    <row r="3" spans="1:8">
      <c r="B3" s="16" t="s">
        <v>48</v>
      </c>
      <c r="C3" s="16"/>
      <c r="D3" s="16"/>
      <c r="E3" s="16"/>
      <c r="F3" s="16"/>
      <c r="G3" s="16"/>
      <c r="H3" s="16"/>
    </row>
    <row r="6" spans="1:8" s="1" customFormat="1" ht="4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8" s="1" customFormat="1" ht="60">
      <c r="A7" s="2">
        <v>1</v>
      </c>
      <c r="B7" s="2" t="s">
        <v>43</v>
      </c>
      <c r="C7" s="2">
        <v>1</v>
      </c>
      <c r="D7" s="2" t="s">
        <v>44</v>
      </c>
      <c r="E7" s="8">
        <v>1889575</v>
      </c>
      <c r="F7" s="8">
        <v>1732110.4</v>
      </c>
      <c r="G7" s="2">
        <v>2024</v>
      </c>
      <c r="H7" s="2" t="s">
        <v>8</v>
      </c>
    </row>
    <row r="8" spans="1:8" s="1" customFormat="1" ht="60">
      <c r="A8" s="2">
        <v>2</v>
      </c>
      <c r="B8" s="2" t="s">
        <v>26</v>
      </c>
      <c r="C8" s="2">
        <v>1</v>
      </c>
      <c r="D8" s="2" t="s">
        <v>9</v>
      </c>
      <c r="E8" s="8">
        <v>506000</v>
      </c>
      <c r="F8" s="8">
        <v>0</v>
      </c>
      <c r="G8" s="2">
        <v>2010</v>
      </c>
      <c r="H8" s="2" t="s">
        <v>10</v>
      </c>
    </row>
    <row r="9" spans="1:8" s="1" customFormat="1" ht="60">
      <c r="A9" s="2">
        <v>3</v>
      </c>
      <c r="B9" s="2" t="s">
        <v>11</v>
      </c>
      <c r="C9" s="2">
        <v>1</v>
      </c>
      <c r="D9" s="2" t="s">
        <v>12</v>
      </c>
      <c r="E9" s="8">
        <v>496672</v>
      </c>
      <c r="F9" s="8">
        <v>0</v>
      </c>
      <c r="G9" s="2">
        <v>2013</v>
      </c>
      <c r="H9" s="2" t="s">
        <v>8</v>
      </c>
    </row>
    <row r="10" spans="1:8" s="1" customFormat="1" ht="90">
      <c r="A10" s="2">
        <v>4</v>
      </c>
      <c r="B10" s="2" t="s">
        <v>37</v>
      </c>
      <c r="C10" s="2">
        <v>1</v>
      </c>
      <c r="D10" s="2" t="s">
        <v>13</v>
      </c>
      <c r="E10" s="8">
        <v>93600</v>
      </c>
      <c r="F10" s="8">
        <v>0</v>
      </c>
      <c r="G10" s="2">
        <v>2023</v>
      </c>
      <c r="H10" s="2" t="s">
        <v>14</v>
      </c>
    </row>
    <row r="11" spans="1:8" s="1" customFormat="1" ht="90">
      <c r="A11" s="2">
        <v>5</v>
      </c>
      <c r="B11" s="2" t="s">
        <v>38</v>
      </c>
      <c r="C11" s="2">
        <v>1</v>
      </c>
      <c r="D11" s="2" t="s">
        <v>13</v>
      </c>
      <c r="E11" s="8">
        <v>91400</v>
      </c>
      <c r="F11" s="8">
        <v>0</v>
      </c>
      <c r="G11" s="2">
        <v>2023</v>
      </c>
      <c r="H11" s="2" t="s">
        <v>14</v>
      </c>
    </row>
    <row r="12" spans="1:8" s="1" customFormat="1" ht="90">
      <c r="A12" s="2">
        <v>6</v>
      </c>
      <c r="B12" s="2" t="s">
        <v>15</v>
      </c>
      <c r="C12" s="2">
        <v>3</v>
      </c>
      <c r="D12" s="2" t="s">
        <v>13</v>
      </c>
      <c r="E12" s="8">
        <v>98400</v>
      </c>
      <c r="F12" s="8">
        <v>0</v>
      </c>
      <c r="G12" s="2">
        <v>2012</v>
      </c>
      <c r="H12" s="2" t="s">
        <v>14</v>
      </c>
    </row>
    <row r="13" spans="1:8" s="1" customFormat="1" ht="90">
      <c r="A13" s="2">
        <v>7</v>
      </c>
      <c r="B13" s="2" t="s">
        <v>16</v>
      </c>
      <c r="C13" s="2">
        <v>2</v>
      </c>
      <c r="D13" s="2" t="s">
        <v>13</v>
      </c>
      <c r="E13" s="8">
        <v>65600</v>
      </c>
      <c r="F13" s="8">
        <v>0</v>
      </c>
      <c r="G13" s="2">
        <v>2012</v>
      </c>
      <c r="H13" s="2" t="s">
        <v>14</v>
      </c>
    </row>
    <row r="14" spans="1:8" s="1" customFormat="1" ht="90">
      <c r="A14" s="2">
        <v>8</v>
      </c>
      <c r="B14" s="2" t="s">
        <v>36</v>
      </c>
      <c r="C14" s="2">
        <v>2</v>
      </c>
      <c r="D14" s="2" t="s">
        <v>13</v>
      </c>
      <c r="E14" s="8">
        <v>192000</v>
      </c>
      <c r="F14" s="8">
        <v>0</v>
      </c>
      <c r="G14" s="2">
        <v>2023</v>
      </c>
      <c r="H14" s="2" t="s">
        <v>14</v>
      </c>
    </row>
    <row r="15" spans="1:8" s="1" customFormat="1" ht="90">
      <c r="A15" s="2">
        <v>9</v>
      </c>
      <c r="B15" s="2" t="s">
        <v>17</v>
      </c>
      <c r="C15" s="2">
        <v>1</v>
      </c>
      <c r="D15" s="2" t="s">
        <v>13</v>
      </c>
      <c r="E15" s="8">
        <v>120000</v>
      </c>
      <c r="F15" s="10">
        <v>0</v>
      </c>
      <c r="G15" s="2"/>
      <c r="H15" s="2" t="s">
        <v>14</v>
      </c>
    </row>
    <row r="16" spans="1:8" s="1" customFormat="1" ht="90">
      <c r="A16" s="2">
        <v>10</v>
      </c>
      <c r="B16" s="11" t="s">
        <v>18</v>
      </c>
      <c r="C16" s="2">
        <v>1</v>
      </c>
      <c r="D16" s="2" t="s">
        <v>13</v>
      </c>
      <c r="E16" s="10">
        <v>33200</v>
      </c>
      <c r="F16" s="8">
        <v>0</v>
      </c>
      <c r="G16" s="2">
        <v>2017</v>
      </c>
      <c r="H16" s="2" t="s">
        <v>14</v>
      </c>
    </row>
    <row r="17" spans="1:8" s="1" customFormat="1" ht="90">
      <c r="A17" s="2">
        <v>11</v>
      </c>
      <c r="B17" s="2" t="s">
        <v>39</v>
      </c>
      <c r="C17" s="2">
        <v>2</v>
      </c>
      <c r="D17" s="2" t="s">
        <v>13</v>
      </c>
      <c r="E17" s="8">
        <v>238000</v>
      </c>
      <c r="F17" s="10">
        <v>119000.08</v>
      </c>
      <c r="G17" s="2">
        <v>2024</v>
      </c>
      <c r="H17" s="2" t="s">
        <v>14</v>
      </c>
    </row>
    <row r="18" spans="1:8" s="1" customFormat="1" ht="90">
      <c r="A18" s="2">
        <v>12</v>
      </c>
      <c r="B18" s="2" t="s">
        <v>40</v>
      </c>
      <c r="C18" s="2">
        <v>3</v>
      </c>
      <c r="D18" s="2" t="s">
        <v>13</v>
      </c>
      <c r="E18" s="8">
        <v>233100</v>
      </c>
      <c r="F18" s="10">
        <v>0</v>
      </c>
      <c r="G18" s="2">
        <v>2024</v>
      </c>
      <c r="H18" s="2" t="s">
        <v>14</v>
      </c>
    </row>
    <row r="19" spans="1:8" s="1" customFormat="1" ht="90">
      <c r="A19" s="2">
        <v>13</v>
      </c>
      <c r="B19" s="2" t="s">
        <v>41</v>
      </c>
      <c r="C19" s="2">
        <v>2</v>
      </c>
      <c r="D19" s="2" t="s">
        <v>13</v>
      </c>
      <c r="E19" s="8">
        <v>158200</v>
      </c>
      <c r="F19" s="10">
        <v>0</v>
      </c>
      <c r="G19" s="2">
        <v>2024</v>
      </c>
      <c r="H19" s="2" t="s">
        <v>14</v>
      </c>
    </row>
    <row r="20" spans="1:8" s="1" customFormat="1" ht="90">
      <c r="A20" s="2">
        <v>14</v>
      </c>
      <c r="B20" s="2" t="s">
        <v>34</v>
      </c>
      <c r="C20" s="2">
        <v>1</v>
      </c>
      <c r="D20" s="2" t="s">
        <v>13</v>
      </c>
      <c r="E20" s="8">
        <v>100640</v>
      </c>
      <c r="F20" s="10">
        <v>60384.08</v>
      </c>
      <c r="G20" s="2">
        <v>2023</v>
      </c>
      <c r="H20" s="2" t="s">
        <v>14</v>
      </c>
    </row>
    <row r="21" spans="1:8" s="1" customFormat="1" ht="90">
      <c r="A21" s="2">
        <v>15</v>
      </c>
      <c r="B21" s="2" t="s">
        <v>35</v>
      </c>
      <c r="C21" s="2">
        <v>1</v>
      </c>
      <c r="D21" s="2" t="s">
        <v>13</v>
      </c>
      <c r="E21" s="8">
        <v>130000</v>
      </c>
      <c r="F21" s="10">
        <v>77999.92</v>
      </c>
      <c r="G21" s="2">
        <v>2023</v>
      </c>
      <c r="H21" s="2" t="s">
        <v>14</v>
      </c>
    </row>
    <row r="22" spans="1:8" s="1" customFormat="1" ht="90">
      <c r="A22" s="2">
        <v>16</v>
      </c>
      <c r="B22" s="2" t="s">
        <v>19</v>
      </c>
      <c r="C22" s="2">
        <v>2</v>
      </c>
      <c r="D22" s="2" t="s">
        <v>13</v>
      </c>
      <c r="E22" s="8">
        <v>40000</v>
      </c>
      <c r="F22" s="8">
        <v>0</v>
      </c>
      <c r="G22" s="2">
        <v>2017</v>
      </c>
      <c r="H22" s="2" t="s">
        <v>14</v>
      </c>
    </row>
    <row r="23" spans="1:8" s="1" customFormat="1" ht="90">
      <c r="A23" s="2">
        <v>17</v>
      </c>
      <c r="B23" s="2" t="s">
        <v>27</v>
      </c>
      <c r="C23" s="2">
        <v>5</v>
      </c>
      <c r="D23" s="2" t="s">
        <v>13</v>
      </c>
      <c r="E23" s="8">
        <v>635000</v>
      </c>
      <c r="F23" s="10">
        <v>0</v>
      </c>
      <c r="G23" s="2">
        <v>2020</v>
      </c>
      <c r="H23" s="2" t="s">
        <v>14</v>
      </c>
    </row>
    <row r="24" spans="1:8" s="1" customFormat="1" ht="90">
      <c r="A24" s="2">
        <v>18</v>
      </c>
      <c r="B24" s="2" t="s">
        <v>27</v>
      </c>
      <c r="C24" s="2">
        <v>6</v>
      </c>
      <c r="D24" s="2" t="s">
        <v>13</v>
      </c>
      <c r="E24" s="8">
        <v>778800</v>
      </c>
      <c r="F24" s="10">
        <v>0</v>
      </c>
      <c r="G24" s="2">
        <v>2021</v>
      </c>
      <c r="H24" s="2" t="s">
        <v>14</v>
      </c>
    </row>
    <row r="25" spans="1:8" s="1" customFormat="1" ht="30">
      <c r="A25" s="2">
        <v>19</v>
      </c>
      <c r="B25" s="2" t="s">
        <v>20</v>
      </c>
      <c r="C25" s="2">
        <v>1</v>
      </c>
      <c r="D25" s="2" t="s">
        <v>21</v>
      </c>
      <c r="E25" s="8">
        <v>1792300</v>
      </c>
      <c r="F25" s="10">
        <v>0</v>
      </c>
      <c r="G25" s="2">
        <v>2018</v>
      </c>
      <c r="H25" s="2" t="s">
        <v>22</v>
      </c>
    </row>
    <row r="26" spans="1:8" s="1" customFormat="1" ht="45">
      <c r="A26" s="2">
        <v>20</v>
      </c>
      <c r="B26" s="2" t="s">
        <v>23</v>
      </c>
      <c r="C26" s="2">
        <v>1</v>
      </c>
      <c r="D26" s="2" t="s">
        <v>33</v>
      </c>
      <c r="E26" s="8">
        <v>238720</v>
      </c>
      <c r="F26" s="8">
        <v>0</v>
      </c>
      <c r="G26" s="2">
        <v>2012</v>
      </c>
      <c r="H26" s="2" t="s">
        <v>24</v>
      </c>
    </row>
    <row r="27" spans="1:8" s="1" customFormat="1" ht="90">
      <c r="A27" s="2">
        <v>21</v>
      </c>
      <c r="B27" s="2" t="s">
        <v>32</v>
      </c>
      <c r="C27" s="2">
        <v>5</v>
      </c>
      <c r="D27" s="2" t="s">
        <v>13</v>
      </c>
      <c r="E27" s="8">
        <f>40000*C27</f>
        <v>200000</v>
      </c>
      <c r="F27" s="8">
        <v>0</v>
      </c>
      <c r="G27" s="2">
        <v>2022</v>
      </c>
      <c r="H27" s="2" t="s">
        <v>14</v>
      </c>
    </row>
    <row r="28" spans="1:8" s="1" customFormat="1" ht="90">
      <c r="A28" s="2">
        <v>22</v>
      </c>
      <c r="B28" s="2" t="s">
        <v>45</v>
      </c>
      <c r="C28" s="2">
        <v>1</v>
      </c>
      <c r="D28" s="2" t="s">
        <v>13</v>
      </c>
      <c r="E28" s="8">
        <v>96600</v>
      </c>
      <c r="F28" s="8">
        <v>0</v>
      </c>
      <c r="G28" s="2">
        <v>2025</v>
      </c>
      <c r="H28" s="2" t="s">
        <v>14</v>
      </c>
    </row>
    <row r="29" spans="1:8" s="1" customFormat="1" ht="90">
      <c r="A29" s="2">
        <v>23</v>
      </c>
      <c r="B29" s="2" t="s">
        <v>41</v>
      </c>
      <c r="C29" s="2">
        <v>1</v>
      </c>
      <c r="D29" s="2" t="s">
        <v>13</v>
      </c>
      <c r="E29" s="8">
        <v>84900</v>
      </c>
      <c r="F29" s="8">
        <v>0</v>
      </c>
      <c r="G29" s="2">
        <v>2025</v>
      </c>
      <c r="H29" s="2" t="s">
        <v>14</v>
      </c>
    </row>
    <row r="30" spans="1:8" s="1" customFormat="1" ht="90">
      <c r="A30" s="2">
        <v>24</v>
      </c>
      <c r="B30" s="2" t="s">
        <v>41</v>
      </c>
      <c r="C30" s="2">
        <v>1</v>
      </c>
      <c r="D30" s="2" t="s">
        <v>13</v>
      </c>
      <c r="E30" s="8">
        <v>84900</v>
      </c>
      <c r="F30" s="8">
        <v>0</v>
      </c>
      <c r="G30" s="2">
        <v>2025</v>
      </c>
      <c r="H30" s="2" t="s">
        <v>14</v>
      </c>
    </row>
    <row r="31" spans="1:8" s="1" customFormat="1" ht="90">
      <c r="A31" s="2">
        <v>25</v>
      </c>
      <c r="B31" s="2" t="s">
        <v>46</v>
      </c>
      <c r="C31" s="2">
        <v>1</v>
      </c>
      <c r="D31" s="2" t="s">
        <v>13</v>
      </c>
      <c r="E31" s="8">
        <v>49000</v>
      </c>
      <c r="F31" s="8">
        <v>0</v>
      </c>
      <c r="G31" s="2">
        <v>2025</v>
      </c>
      <c r="H31" s="2" t="s">
        <v>14</v>
      </c>
    </row>
    <row r="32" spans="1:8" s="1" customFormat="1" ht="90">
      <c r="A32" s="2">
        <v>26</v>
      </c>
      <c r="B32" s="2" t="s">
        <v>46</v>
      </c>
      <c r="C32" s="2">
        <v>1</v>
      </c>
      <c r="D32" s="2" t="s">
        <v>13</v>
      </c>
      <c r="E32" s="8">
        <v>49000</v>
      </c>
      <c r="F32" s="8">
        <v>0</v>
      </c>
      <c r="G32" s="2">
        <v>2025</v>
      </c>
      <c r="H32" s="2" t="s">
        <v>14</v>
      </c>
    </row>
    <row r="33" spans="1:8" s="1" customFormat="1" ht="90">
      <c r="A33" s="2">
        <v>27</v>
      </c>
      <c r="B33" s="2" t="s">
        <v>47</v>
      </c>
      <c r="C33" s="2">
        <v>5</v>
      </c>
      <c r="D33" s="2" t="s">
        <v>13</v>
      </c>
      <c r="E33" s="8">
        <v>235000</v>
      </c>
      <c r="F33" s="8">
        <v>0</v>
      </c>
      <c r="G33" s="2">
        <v>2025</v>
      </c>
      <c r="H33" s="2" t="s">
        <v>14</v>
      </c>
    </row>
    <row r="34" spans="1:8" s="6" customFormat="1">
      <c r="A34" s="5"/>
      <c r="B34" s="5" t="s">
        <v>25</v>
      </c>
      <c r="C34" s="5"/>
      <c r="D34" s="5"/>
      <c r="E34" s="9">
        <f>SUM(E7:E33)</f>
        <v>8730607</v>
      </c>
      <c r="F34" s="9">
        <f>SUM(F7:F33)</f>
        <v>1989494.48</v>
      </c>
      <c r="G34" s="5"/>
      <c r="H34" s="5"/>
    </row>
    <row r="35" spans="1:8" s="6" customFormat="1">
      <c r="A35" s="7"/>
      <c r="B35" s="7"/>
      <c r="C35" s="7"/>
      <c r="D35" s="7"/>
      <c r="E35" s="7"/>
      <c r="F35" s="7"/>
      <c r="G35" s="7"/>
      <c r="H35" s="7"/>
    </row>
    <row r="37" spans="1:8">
      <c r="B37" s="12" t="s">
        <v>29</v>
      </c>
      <c r="C37" s="12"/>
      <c r="D37" s="13"/>
      <c r="E37" s="13"/>
      <c r="F37" s="14" t="s">
        <v>30</v>
      </c>
      <c r="G37" s="14"/>
      <c r="H37" s="14"/>
    </row>
    <row r="40" spans="1:8">
      <c r="B40" s="12" t="s">
        <v>31</v>
      </c>
      <c r="C40" s="12"/>
      <c r="D40" s="13"/>
      <c r="E40" s="13"/>
      <c r="F40" s="14" t="s">
        <v>42</v>
      </c>
      <c r="G40" s="14"/>
      <c r="H40" s="14"/>
    </row>
  </sheetData>
  <mergeCells count="9">
    <mergeCell ref="B40:C40"/>
    <mergeCell ref="D40:E40"/>
    <mergeCell ref="F40:H40"/>
    <mergeCell ref="A1:C1"/>
    <mergeCell ref="F1:H1"/>
    <mergeCell ref="B3:H3"/>
    <mergeCell ref="D37:E37"/>
    <mergeCell ref="F37:H37"/>
    <mergeCell ref="B37:C37"/>
  </mergeCells>
  <pageMargins left="0.70866141732283472" right="0.70866141732283472" top="0.35433070866141736" bottom="0.35433070866141736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2026-01-22T09:17:10Z</dcterms:modified>
</cp:coreProperties>
</file>